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CES ECRITES/Pièce n° 05_DPGF/08 PB-SAN/"/>
    </mc:Choice>
  </mc:AlternateContent>
  <xr:revisionPtr revIDLastSave="30" documentId="8_{91173D9D-F23C-4046-A33F-071B3A2D45D0}" xr6:coauthVersionLast="47" xr6:coauthVersionMax="47" xr10:uidLastSave="{A4045C5F-4DF2-4F03-9149-CBC23A992025}"/>
  <bookViews>
    <workbookView xWindow="14025" yWindow="0" windowWidth="14880" windowHeight="15585" xr2:uid="{00000000-000D-0000-FFFF-FFFF00000000}"/>
  </bookViews>
  <sheets>
    <sheet name="Lot 14" sheetId="21" r:id="rId1"/>
  </sheets>
  <definedNames>
    <definedName name="_xlnm.Print_Area" localSheetId="0">'Lot 14'!$A$1:$F$45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21" l="1"/>
  <c r="F35" i="21"/>
  <c r="F25" i="21"/>
  <c r="F18" i="21"/>
  <c r="F45" i="21"/>
  <c r="F8" i="21"/>
  <c r="F16" i="21"/>
  <c r="F17" i="21"/>
  <c r="F15" i="21"/>
  <c r="F23" i="21" l="1"/>
  <c r="F43" i="21"/>
  <c r="F30" i="21"/>
  <c r="F34" i="21" l="1"/>
  <c r="F42" i="21"/>
  <c r="F41" i="21"/>
  <c r="F39" i="21"/>
  <c r="F38" i="21"/>
  <c r="F33" i="21"/>
  <c r="F32" i="21"/>
  <c r="F31" i="21"/>
  <c r="F29" i="21"/>
  <c r="F28" i="21"/>
  <c r="F27" i="21"/>
  <c r="F24" i="21"/>
  <c r="F22" i="21"/>
  <c r="F21" i="21"/>
  <c r="F14" i="21"/>
  <c r="F13" i="21"/>
  <c r="F11" i="21"/>
  <c r="F7" i="21"/>
  <c r="F6" i="21"/>
</calcChain>
</file>

<file path=xl/sharedStrings.xml><?xml version="1.0" encoding="utf-8"?>
<sst xmlns="http://schemas.openxmlformats.org/spreadsheetml/2006/main" count="115" uniqueCount="86">
  <si>
    <t>N°</t>
  </si>
  <si>
    <t>Désignation des ouvrages</t>
  </si>
  <si>
    <t>Unité</t>
  </si>
  <si>
    <t>Quantité</t>
  </si>
  <si>
    <t>Prix
Unitaire</t>
  </si>
  <si>
    <t>Prix Total</t>
  </si>
  <si>
    <t>poste</t>
  </si>
  <si>
    <t>TOTAL HT</t>
  </si>
  <si>
    <r>
      <t xml:space="preserve">Décomposition du Prix Global et Forfaitaire                                                                              </t>
    </r>
    <r>
      <rPr>
        <sz val="14"/>
        <color rgb="FFFF0000"/>
        <rFont val="Calibri"/>
        <family val="2"/>
        <scheme val="minor"/>
      </rPr>
      <t xml:space="preserve">Lot 14 - PLOMBERIE/SANITAIRES  </t>
    </r>
    <r>
      <rPr>
        <sz val="14"/>
        <color theme="1"/>
        <rFont val="Calibri"/>
        <family val="2"/>
        <scheme val="minor"/>
      </rPr>
      <t xml:space="preserve">                                     </t>
    </r>
  </si>
  <si>
    <t>Ens</t>
  </si>
  <si>
    <t xml:space="preserve"> ens </t>
  </si>
  <si>
    <t xml:space="preserve"> SOUS-TOTAL HT POSTE </t>
  </si>
  <si>
    <t xml:space="preserve"> 4.1 </t>
  </si>
  <si>
    <t xml:space="preserve"> Travaux préparatoires </t>
  </si>
  <si>
    <t xml:space="preserve">4.1.1 </t>
  </si>
  <si>
    <t xml:space="preserve"> Etudes d'execution, DOE </t>
  </si>
  <si>
    <t>4.1.2</t>
  </si>
  <si>
    <t xml:space="preserve"> Mise en services - Essais </t>
  </si>
  <si>
    <t xml:space="preserve"> 4.2 </t>
  </si>
  <si>
    <t xml:space="preserve"> Réseau Eau Froide </t>
  </si>
  <si>
    <t xml:space="preserve">4.2.1 </t>
  </si>
  <si>
    <t>Distribution principale PEHD</t>
  </si>
  <si>
    <t xml:space="preserve"> 4.2.1.1 </t>
  </si>
  <si>
    <t xml:space="preserve"> ml </t>
  </si>
  <si>
    <t xml:space="preserve">4.2.2 </t>
  </si>
  <si>
    <t>DISTRIBUTION D’EAU EN TUBE PER</t>
  </si>
  <si>
    <t xml:space="preserve">4.2.2.1 </t>
  </si>
  <si>
    <t xml:space="preserve"> Tube PER Ø12x1,1 </t>
  </si>
  <si>
    <t>4.2.2.2</t>
  </si>
  <si>
    <t xml:space="preserve"> Tube PER Ø16x1,5 </t>
  </si>
  <si>
    <t xml:space="preserve"> 4.2.3 </t>
  </si>
  <si>
    <t xml:space="preserve">4.3 </t>
  </si>
  <si>
    <t xml:space="preserve">4.3.1 </t>
  </si>
  <si>
    <t xml:space="preserve"> Tuyauterie PVC </t>
  </si>
  <si>
    <t xml:space="preserve"> 4.3.1.1 </t>
  </si>
  <si>
    <t xml:space="preserve"> PVC DN40 </t>
  </si>
  <si>
    <t xml:space="preserve"> 4.3.1.2</t>
  </si>
  <si>
    <t xml:space="preserve"> 4.3.1.3</t>
  </si>
  <si>
    <t xml:space="preserve"> PVC DN100 </t>
  </si>
  <si>
    <t xml:space="preserve"> U </t>
  </si>
  <si>
    <t xml:space="preserve">4.4 </t>
  </si>
  <si>
    <t xml:space="preserve"> Equipements sanitaires </t>
  </si>
  <si>
    <t xml:space="preserve">4.4.1 </t>
  </si>
  <si>
    <t xml:space="preserve"> Ens </t>
  </si>
  <si>
    <t>4.4.2</t>
  </si>
  <si>
    <t>4.4.3</t>
  </si>
  <si>
    <t>4.4.5</t>
  </si>
  <si>
    <t>4.4.6</t>
  </si>
  <si>
    <t xml:space="preserve"> WC standard </t>
  </si>
  <si>
    <t>4.4.7</t>
  </si>
  <si>
    <t xml:space="preserve"> WC PMR </t>
  </si>
  <si>
    <t xml:space="preserve"> Robinet de puisage </t>
  </si>
  <si>
    <t xml:space="preserve"> 4.5.1 </t>
  </si>
  <si>
    <t xml:space="preserve"> 4.5.1.1 </t>
  </si>
  <si>
    <t xml:space="preserve">Sécurité Incendie </t>
  </si>
  <si>
    <t xml:space="preserve"> Extincteur  </t>
  </si>
  <si>
    <t xml:space="preserve"> Extincteur portatif CO2 2kg </t>
  </si>
  <si>
    <t>PLAN D’ÉVACUATION ET CONSIGNES DE SÉCURITÉ</t>
  </si>
  <si>
    <t xml:space="preserve"> Consignes de sécurité </t>
  </si>
  <si>
    <t xml:space="preserve"> PVC DN63</t>
  </si>
  <si>
    <t xml:space="preserve"> Réseau d'alimentation</t>
  </si>
  <si>
    <t xml:space="preserve"> Extincteur à eau pulvérisé 6L </t>
  </si>
  <si>
    <t>Attente EF</t>
  </si>
  <si>
    <t>4.4.8</t>
  </si>
  <si>
    <t>ASSEMBLEE TERRITORIALE DES ILES WALLIS ET FUTUNA</t>
  </si>
  <si>
    <t xml:space="preserve"> 4.5</t>
  </si>
  <si>
    <t xml:space="preserve"> 4.5.1.2</t>
  </si>
  <si>
    <t xml:space="preserve"> 4.5.2 </t>
  </si>
  <si>
    <t xml:space="preserve"> 4.5.2.1 </t>
  </si>
  <si>
    <t xml:space="preserve"> 4.5.2.2</t>
  </si>
  <si>
    <t xml:space="preserve"> Nourrices EF </t>
  </si>
  <si>
    <t>Evier 1 bac avec égouttoir</t>
  </si>
  <si>
    <t xml:space="preserve"> 4.5.2.3</t>
  </si>
  <si>
    <t xml:space="preserve"> Couverrure anti-feu</t>
  </si>
  <si>
    <t xml:space="preserve"> Plan d'intervention</t>
  </si>
  <si>
    <t xml:space="preserve"> Tube PEHD DN32</t>
  </si>
  <si>
    <t xml:space="preserve"> 4.3.1.4</t>
  </si>
  <si>
    <t xml:space="preserve"> PVC DN125</t>
  </si>
  <si>
    <t>4.4.4</t>
  </si>
  <si>
    <t xml:space="preserve"> 4.2.4</t>
  </si>
  <si>
    <t xml:space="preserve"> Réseau Eaux Usées et Eaux Pluviales inclut ventilation primaire</t>
  </si>
  <si>
    <t xml:space="preserve"> 4.2.5</t>
  </si>
  <si>
    <t xml:space="preserve"> Compteur communicant</t>
  </si>
  <si>
    <t xml:space="preserve"> Lave-mains PMR temporisé</t>
  </si>
  <si>
    <t xml:space="preserve"> Lavabo standard temporisé</t>
  </si>
  <si>
    <t xml:space="preserve"> Lavabo PMR temporisé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</si>
</sst>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40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38" fontId="3" fillId="2" borderId="2" xfId="3" applyNumberFormat="1" applyFont="1" applyFill="1" applyBorder="1" applyAlignment="1">
      <alignment horizontal="center" vertical="center"/>
    </xf>
    <xf numFmtId="0" fontId="3" fillId="0" borderId="8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3" fontId="9" fillId="0" borderId="7" xfId="4" applyNumberFormat="1" applyFont="1" applyBorder="1"/>
    <xf numFmtId="3" fontId="8" fillId="0" borderId="11" xfId="1" applyNumberFormat="1" applyFont="1" applyBorder="1" applyAlignment="1">
      <alignment horizontal="center" vertical="top" wrapText="1"/>
    </xf>
    <xf numFmtId="49" fontId="10" fillId="0" borderId="15" xfId="2" applyNumberFormat="1" applyFont="1" applyBorder="1" applyAlignment="1">
      <alignment horizontal="center" vertical="center" wrapText="1"/>
    </xf>
    <xf numFmtId="0" fontId="10" fillId="0" borderId="9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center"/>
    </xf>
    <xf numFmtId="164" fontId="8" fillId="0" borderId="16" xfId="1" applyNumberFormat="1" applyFont="1" applyBorder="1" applyAlignment="1">
      <alignment horizontal="center" vertical="top"/>
    </xf>
    <xf numFmtId="3" fontId="8" fillId="0" borderId="8" xfId="1" applyNumberFormat="1" applyFont="1" applyBorder="1" applyAlignment="1">
      <alignment horizontal="center" vertical="top" wrapText="1"/>
    </xf>
    <xf numFmtId="3" fontId="8" fillId="0" borderId="8" xfId="1" applyNumberFormat="1" applyFont="1" applyBorder="1" applyAlignment="1">
      <alignment horizontal="center" vertical="top"/>
    </xf>
    <xf numFmtId="0" fontId="8" fillId="0" borderId="9" xfId="2" applyFont="1" applyBorder="1" applyAlignment="1">
      <alignment horizontal="left" vertical="center" wrapText="1"/>
    </xf>
    <xf numFmtId="38" fontId="3" fillId="0" borderId="8" xfId="3" applyNumberFormat="1" applyFont="1" applyFill="1" applyBorder="1" applyAlignment="1">
      <alignment horizontal="center" vertical="center"/>
    </xf>
    <xf numFmtId="49" fontId="10" fillId="0" borderId="17" xfId="2" applyNumberFormat="1" applyFont="1" applyBorder="1" applyAlignment="1">
      <alignment horizontal="center" vertical="center" wrapText="1"/>
    </xf>
    <xf numFmtId="0" fontId="8" fillId="0" borderId="18" xfId="2" applyFont="1" applyBorder="1" applyAlignment="1">
      <alignment horizontal="left" vertical="center" wrapText="1"/>
    </xf>
    <xf numFmtId="3" fontId="8" fillId="0" borderId="10" xfId="1" applyNumberFormat="1" applyFont="1" applyBorder="1" applyAlignment="1">
      <alignment horizontal="center" vertical="top" wrapText="1"/>
    </xf>
    <xf numFmtId="49" fontId="10" fillId="2" borderId="1" xfId="2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right" vertical="center" wrapText="1"/>
    </xf>
    <xf numFmtId="49" fontId="3" fillId="2" borderId="3" xfId="2" applyNumberFormat="1" applyFont="1" applyFill="1" applyBorder="1" applyAlignment="1">
      <alignment horizontal="center" vertical="center" wrapText="1"/>
    </xf>
    <xf numFmtId="1" fontId="8" fillId="0" borderId="3" xfId="1" applyNumberFormat="1" applyFont="1" applyBorder="1" applyAlignment="1">
      <alignment horizontal="center" vertical="top"/>
    </xf>
    <xf numFmtId="3" fontId="8" fillId="0" borderId="3" xfId="1" applyNumberFormat="1" applyFont="1" applyBorder="1" applyAlignment="1">
      <alignment horizontal="center" vertical="top" wrapText="1"/>
    </xf>
    <xf numFmtId="49" fontId="10" fillId="0" borderId="20" xfId="2" applyNumberFormat="1" applyFont="1" applyBorder="1" applyAlignment="1">
      <alignment horizontal="center" vertical="center" wrapText="1"/>
    </xf>
    <xf numFmtId="0" fontId="8" fillId="0" borderId="13" xfId="2" applyFont="1" applyBorder="1" applyAlignment="1">
      <alignment horizontal="left" vertical="center" wrapText="1"/>
    </xf>
    <xf numFmtId="0" fontId="3" fillId="0" borderId="11" xfId="2" applyFont="1" applyBorder="1" applyAlignment="1">
      <alignment horizontal="center" vertical="center" wrapText="1"/>
    </xf>
    <xf numFmtId="1" fontId="8" fillId="0" borderId="14" xfId="1" applyNumberFormat="1" applyFont="1" applyBorder="1" applyAlignment="1">
      <alignment horizontal="center" vertical="top"/>
    </xf>
    <xf numFmtId="38" fontId="3" fillId="0" borderId="11" xfId="3" applyNumberFormat="1" applyFont="1" applyFill="1" applyBorder="1" applyAlignment="1">
      <alignment horizontal="center" vertical="center"/>
    </xf>
    <xf numFmtId="1" fontId="8" fillId="0" borderId="16" xfId="1" applyNumberFormat="1" applyFont="1" applyBorder="1" applyAlignment="1">
      <alignment horizontal="center" vertical="top"/>
    </xf>
    <xf numFmtId="0" fontId="8" fillId="0" borderId="12" xfId="2" applyFont="1" applyBorder="1" applyAlignment="1">
      <alignment horizontal="left" vertical="center" wrapText="1"/>
    </xf>
    <xf numFmtId="1" fontId="8" fillId="0" borderId="19" xfId="1" applyNumberFormat="1" applyFont="1" applyBorder="1" applyAlignment="1">
      <alignment horizontal="center" vertical="top"/>
    </xf>
    <xf numFmtId="0" fontId="10" fillId="0" borderId="13" xfId="2" applyFont="1" applyBorder="1" applyAlignment="1">
      <alignment horizontal="left" vertical="center" wrapText="1"/>
    </xf>
    <xf numFmtId="0" fontId="3" fillId="2" borderId="8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left" vertical="center" wrapText="1"/>
    </xf>
    <xf numFmtId="0" fontId="9" fillId="0" borderId="1" xfId="4" applyFont="1" applyBorder="1" applyAlignment="1">
      <alignment horizontal="center"/>
    </xf>
    <xf numFmtId="0" fontId="9" fillId="0" borderId="3" xfId="4" applyFont="1" applyBorder="1" applyAlignment="1">
      <alignment horizontal="center"/>
    </xf>
    <xf numFmtId="0" fontId="9" fillId="0" borderId="6" xfId="4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top"/>
    </xf>
    <xf numFmtId="164" fontId="3" fillId="0" borderId="5" xfId="1" applyNumberFormat="1" applyFont="1" applyBorder="1" applyAlignment="1">
      <alignment horizontal="center" vertical="top"/>
    </xf>
    <xf numFmtId="3" fontId="3" fillId="0" borderId="4" xfId="1" applyNumberFormat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81F41-67F3-40A5-B6AB-B31E8CE87B89}">
  <sheetPr>
    <pageSetUpPr fitToPage="1"/>
  </sheetPr>
  <dimension ref="A1:F45"/>
  <sheetViews>
    <sheetView showZeros="0" tabSelected="1" view="pageBreakPreview" topLeftCell="A4" zoomScale="85" zoomScaleNormal="100" zoomScaleSheetLayoutView="85" workbookViewId="0">
      <selection activeCell="F18" sqref="F18"/>
    </sheetView>
  </sheetViews>
  <sheetFormatPr baseColWidth="10" defaultColWidth="10.7109375" defaultRowHeight="15"/>
  <cols>
    <col min="1" max="1" width="9.5703125" customWidth="1"/>
    <col min="2" max="2" width="78.7109375" customWidth="1"/>
    <col min="3" max="3" width="7.5703125" customWidth="1"/>
    <col min="4" max="4" width="15.42578125" customWidth="1"/>
    <col min="5" max="5" width="15.28515625" customWidth="1"/>
    <col min="6" max="6" width="14.5703125" customWidth="1"/>
  </cols>
  <sheetData>
    <row r="1" spans="1:6" ht="83.25" customHeight="1" thickBot="1">
      <c r="A1" s="42" t="s">
        <v>8</v>
      </c>
      <c r="B1" s="43"/>
      <c r="C1" s="1"/>
      <c r="D1" s="42" t="s">
        <v>64</v>
      </c>
      <c r="E1" s="44"/>
      <c r="F1" s="43"/>
    </row>
    <row r="2" spans="1:6" ht="15.75" thickBot="1">
      <c r="A2" s="2"/>
      <c r="C2" s="1"/>
      <c r="D2" s="2"/>
    </row>
    <row r="3" spans="1:6">
      <c r="A3" s="3" t="s">
        <v>0</v>
      </c>
      <c r="B3" s="4" t="s">
        <v>1</v>
      </c>
      <c r="C3" s="45" t="s">
        <v>2</v>
      </c>
      <c r="D3" s="47" t="s">
        <v>3</v>
      </c>
      <c r="E3" s="49" t="s">
        <v>4</v>
      </c>
      <c r="F3" s="51" t="s">
        <v>5</v>
      </c>
    </row>
    <row r="4" spans="1:6" ht="15.75" thickBot="1">
      <c r="A4" s="5" t="s">
        <v>6</v>
      </c>
      <c r="B4" s="6"/>
      <c r="C4" s="46"/>
      <c r="D4" s="48"/>
      <c r="E4" s="50"/>
      <c r="F4" s="52"/>
    </row>
    <row r="5" spans="1:6" ht="15" customHeight="1">
      <c r="A5" s="12" t="s">
        <v>12</v>
      </c>
      <c r="B5" s="13" t="s">
        <v>13</v>
      </c>
      <c r="C5" s="14"/>
      <c r="D5" s="15"/>
      <c r="E5" s="16"/>
      <c r="F5" s="17"/>
    </row>
    <row r="6" spans="1:6" ht="15" customHeight="1">
      <c r="A6" s="12" t="s">
        <v>14</v>
      </c>
      <c r="B6" s="18" t="s">
        <v>15</v>
      </c>
      <c r="C6" s="8" t="s">
        <v>10</v>
      </c>
      <c r="D6" s="33">
        <v>1</v>
      </c>
      <c r="E6" s="16"/>
      <c r="F6" s="19">
        <f>E6*D6</f>
        <v>0</v>
      </c>
    </row>
    <row r="7" spans="1:6" ht="15" customHeight="1" thickBot="1">
      <c r="A7" s="20" t="s">
        <v>16</v>
      </c>
      <c r="B7" s="21" t="s">
        <v>17</v>
      </c>
      <c r="C7" s="9" t="s">
        <v>10</v>
      </c>
      <c r="D7" s="35">
        <v>1</v>
      </c>
      <c r="E7" s="22"/>
      <c r="F7" s="19">
        <f>E7*D7</f>
        <v>0</v>
      </c>
    </row>
    <row r="8" spans="1:6" ht="15" customHeight="1" thickBot="1">
      <c r="A8" s="23"/>
      <c r="B8" s="24" t="s">
        <v>11</v>
      </c>
      <c r="C8" s="25" t="s">
        <v>12</v>
      </c>
      <c r="D8" s="26"/>
      <c r="E8" s="27"/>
      <c r="F8" s="7">
        <f>SUM(F6:F7)</f>
        <v>0</v>
      </c>
    </row>
    <row r="9" spans="1:6" ht="15" customHeight="1">
      <c r="A9" s="28" t="s">
        <v>18</v>
      </c>
      <c r="B9" s="29" t="s">
        <v>19</v>
      </c>
      <c r="C9" s="30"/>
      <c r="D9" s="31"/>
      <c r="E9" s="11"/>
      <c r="F9" s="32"/>
    </row>
    <row r="10" spans="1:6" ht="16.5" customHeight="1">
      <c r="A10" s="12" t="s">
        <v>20</v>
      </c>
      <c r="B10" s="13" t="s">
        <v>21</v>
      </c>
      <c r="C10" s="8"/>
      <c r="D10" s="33"/>
      <c r="E10" s="16"/>
      <c r="F10" s="19"/>
    </row>
    <row r="11" spans="1:6">
      <c r="A11" s="12" t="s">
        <v>22</v>
      </c>
      <c r="B11" s="34" t="s">
        <v>75</v>
      </c>
      <c r="C11" s="8" t="s">
        <v>23</v>
      </c>
      <c r="D11" s="33">
        <v>42</v>
      </c>
      <c r="E11" s="16"/>
      <c r="F11" s="19">
        <f>E11*D11</f>
        <v>0</v>
      </c>
    </row>
    <row r="12" spans="1:6" ht="15" customHeight="1">
      <c r="A12" s="12" t="s">
        <v>24</v>
      </c>
      <c r="B12" s="13" t="s">
        <v>25</v>
      </c>
      <c r="C12" s="8"/>
      <c r="D12" s="33"/>
      <c r="E12" s="16"/>
      <c r="F12" s="19"/>
    </row>
    <row r="13" spans="1:6" ht="15" customHeight="1">
      <c r="A13" s="12" t="s">
        <v>26</v>
      </c>
      <c r="B13" s="18" t="s">
        <v>27</v>
      </c>
      <c r="C13" s="8" t="s">
        <v>23</v>
      </c>
      <c r="D13" s="33">
        <v>176</v>
      </c>
      <c r="E13" s="16"/>
      <c r="F13" s="19">
        <f>E13*D13</f>
        <v>0</v>
      </c>
    </row>
    <row r="14" spans="1:6" ht="16.5" customHeight="1">
      <c r="A14" s="12" t="s">
        <v>28</v>
      </c>
      <c r="B14" s="18" t="s">
        <v>29</v>
      </c>
      <c r="C14" s="8" t="s">
        <v>23</v>
      </c>
      <c r="D14" s="33">
        <v>16</v>
      </c>
      <c r="E14" s="16"/>
      <c r="F14" s="19">
        <f>E14*D14</f>
        <v>0</v>
      </c>
    </row>
    <row r="15" spans="1:6" ht="15" customHeight="1">
      <c r="A15" s="12" t="s">
        <v>30</v>
      </c>
      <c r="B15" s="13" t="s">
        <v>70</v>
      </c>
      <c r="C15" s="8" t="s">
        <v>10</v>
      </c>
      <c r="D15" s="33">
        <v>1</v>
      </c>
      <c r="E15" s="16"/>
      <c r="F15" s="19">
        <f>E15*D15</f>
        <v>0</v>
      </c>
    </row>
    <row r="16" spans="1:6" ht="15" customHeight="1">
      <c r="A16" s="12" t="s">
        <v>79</v>
      </c>
      <c r="B16" s="38" t="s">
        <v>60</v>
      </c>
      <c r="C16" s="8" t="s">
        <v>9</v>
      </c>
      <c r="D16" s="33">
        <v>1</v>
      </c>
      <c r="E16" s="16"/>
      <c r="F16" s="19">
        <f>E16*D16</f>
        <v>0</v>
      </c>
    </row>
    <row r="17" spans="1:6" ht="15" customHeight="1" thickBot="1">
      <c r="A17" s="12" t="s">
        <v>81</v>
      </c>
      <c r="B17" s="38" t="s">
        <v>82</v>
      </c>
      <c r="C17" s="8" t="s">
        <v>9</v>
      </c>
      <c r="D17" s="33">
        <v>3</v>
      </c>
      <c r="E17" s="16"/>
      <c r="F17" s="19">
        <f>E17*D17</f>
        <v>0</v>
      </c>
    </row>
    <row r="18" spans="1:6" ht="16.5" customHeight="1" thickBot="1">
      <c r="A18" s="23"/>
      <c r="B18" s="24" t="s">
        <v>11</v>
      </c>
      <c r="C18" s="25" t="s">
        <v>18</v>
      </c>
      <c r="D18" s="26"/>
      <c r="E18" s="27"/>
      <c r="F18" s="7">
        <f>SUM(F11:F17)</f>
        <v>0</v>
      </c>
    </row>
    <row r="19" spans="1:6">
      <c r="A19" s="28" t="s">
        <v>31</v>
      </c>
      <c r="B19" s="36" t="s">
        <v>80</v>
      </c>
      <c r="C19" s="30"/>
      <c r="D19" s="31"/>
      <c r="E19" s="11"/>
      <c r="F19" s="32"/>
    </row>
    <row r="20" spans="1:6" ht="15" customHeight="1">
      <c r="A20" s="12" t="s">
        <v>32</v>
      </c>
      <c r="B20" s="13" t="s">
        <v>33</v>
      </c>
      <c r="C20" s="8"/>
      <c r="D20" s="33"/>
      <c r="E20" s="16"/>
      <c r="F20" s="19"/>
    </row>
    <row r="21" spans="1:6" ht="15" customHeight="1">
      <c r="A21" s="12" t="s">
        <v>34</v>
      </c>
      <c r="B21" s="18" t="s">
        <v>35</v>
      </c>
      <c r="C21" s="8" t="s">
        <v>23</v>
      </c>
      <c r="D21" s="33">
        <v>23</v>
      </c>
      <c r="E21" s="16"/>
      <c r="F21" s="19">
        <f>E21*D21</f>
        <v>0</v>
      </c>
    </row>
    <row r="22" spans="1:6" ht="16.5" customHeight="1">
      <c r="A22" s="12" t="s">
        <v>36</v>
      </c>
      <c r="B22" s="18" t="s">
        <v>59</v>
      </c>
      <c r="C22" s="8" t="s">
        <v>23</v>
      </c>
      <c r="D22" s="33">
        <v>40</v>
      </c>
      <c r="E22" s="16"/>
      <c r="F22" s="19">
        <f>E22*D22</f>
        <v>0</v>
      </c>
    </row>
    <row r="23" spans="1:6" ht="15" customHeight="1">
      <c r="A23" s="12" t="s">
        <v>37</v>
      </c>
      <c r="B23" s="18" t="s">
        <v>38</v>
      </c>
      <c r="C23" s="8" t="s">
        <v>23</v>
      </c>
      <c r="D23" s="33">
        <v>41</v>
      </c>
      <c r="E23" s="16"/>
      <c r="F23" s="19">
        <f>E23*D23</f>
        <v>0</v>
      </c>
    </row>
    <row r="24" spans="1:6" ht="15" customHeight="1" thickBot="1">
      <c r="A24" s="12" t="s">
        <v>76</v>
      </c>
      <c r="B24" s="18" t="s">
        <v>77</v>
      </c>
      <c r="C24" s="8" t="s">
        <v>23</v>
      </c>
      <c r="D24" s="33">
        <v>14</v>
      </c>
      <c r="E24" s="16"/>
      <c r="F24" s="19">
        <f>E24*D24</f>
        <v>0</v>
      </c>
    </row>
    <row r="25" spans="1:6" ht="15" customHeight="1" thickBot="1">
      <c r="A25" s="23"/>
      <c r="B25" s="24" t="s">
        <v>11</v>
      </c>
      <c r="C25" s="25" t="s">
        <v>31</v>
      </c>
      <c r="D25" s="26"/>
      <c r="E25" s="27"/>
      <c r="F25" s="7">
        <f>SUM(F21:F24)</f>
        <v>0</v>
      </c>
    </row>
    <row r="26" spans="1:6" ht="16.5" customHeight="1">
      <c r="A26" s="28" t="s">
        <v>40</v>
      </c>
      <c r="B26" s="36" t="s">
        <v>41</v>
      </c>
      <c r="C26" s="30"/>
      <c r="D26" s="31"/>
      <c r="E26" s="11"/>
      <c r="F26" s="32"/>
    </row>
    <row r="27" spans="1:6">
      <c r="A27" s="12" t="s">
        <v>42</v>
      </c>
      <c r="B27" s="18" t="s">
        <v>71</v>
      </c>
      <c r="C27" s="8" t="s">
        <v>43</v>
      </c>
      <c r="D27" s="33">
        <v>1</v>
      </c>
      <c r="E27" s="16"/>
      <c r="F27" s="19">
        <f t="shared" ref="F27:F33" si="0">E27*D27</f>
        <v>0</v>
      </c>
    </row>
    <row r="28" spans="1:6" ht="15" customHeight="1">
      <c r="A28" s="12" t="s">
        <v>44</v>
      </c>
      <c r="B28" s="18" t="s">
        <v>83</v>
      </c>
      <c r="C28" s="8" t="s">
        <v>43</v>
      </c>
      <c r="D28" s="33">
        <v>2</v>
      </c>
      <c r="E28" s="16"/>
      <c r="F28" s="19">
        <f t="shared" si="0"/>
        <v>0</v>
      </c>
    </row>
    <row r="29" spans="1:6" ht="15" customHeight="1">
      <c r="A29" s="12" t="s">
        <v>45</v>
      </c>
      <c r="B29" s="18" t="s">
        <v>84</v>
      </c>
      <c r="C29" s="8" t="s">
        <v>43</v>
      </c>
      <c r="D29" s="33">
        <v>4</v>
      </c>
      <c r="E29" s="16"/>
      <c r="F29" s="19">
        <f t="shared" si="0"/>
        <v>0</v>
      </c>
    </row>
    <row r="30" spans="1:6" ht="15" customHeight="1">
      <c r="A30" s="12" t="s">
        <v>78</v>
      </c>
      <c r="B30" s="18" t="s">
        <v>85</v>
      </c>
      <c r="C30" s="8" t="s">
        <v>43</v>
      </c>
      <c r="D30" s="33">
        <v>1</v>
      </c>
      <c r="E30" s="16"/>
      <c r="F30" s="19">
        <f t="shared" ref="F30" si="1">E30*D30</f>
        <v>0</v>
      </c>
    </row>
    <row r="31" spans="1:6" ht="15" customHeight="1">
      <c r="A31" s="12" t="s">
        <v>46</v>
      </c>
      <c r="B31" s="18" t="s">
        <v>48</v>
      </c>
      <c r="C31" s="8" t="s">
        <v>43</v>
      </c>
      <c r="D31" s="33">
        <v>8</v>
      </c>
      <c r="E31" s="16"/>
      <c r="F31" s="19">
        <f t="shared" si="0"/>
        <v>0</v>
      </c>
    </row>
    <row r="32" spans="1:6" ht="15" customHeight="1">
      <c r="A32" s="12" t="s">
        <v>47</v>
      </c>
      <c r="B32" s="18" t="s">
        <v>50</v>
      </c>
      <c r="C32" s="8" t="s">
        <v>43</v>
      </c>
      <c r="D32" s="33">
        <v>4</v>
      </c>
      <c r="E32" s="16"/>
      <c r="F32" s="19">
        <f t="shared" si="0"/>
        <v>0</v>
      </c>
    </row>
    <row r="33" spans="1:6">
      <c r="A33" s="12" t="s">
        <v>49</v>
      </c>
      <c r="B33" s="18" t="s">
        <v>51</v>
      </c>
      <c r="C33" s="8" t="s">
        <v>43</v>
      </c>
      <c r="D33" s="33">
        <v>3</v>
      </c>
      <c r="E33" s="16"/>
      <c r="F33" s="19">
        <f t="shared" si="0"/>
        <v>0</v>
      </c>
    </row>
    <row r="34" spans="1:6" ht="15" customHeight="1" thickBot="1">
      <c r="A34" s="12" t="s">
        <v>63</v>
      </c>
      <c r="B34" s="18" t="s">
        <v>62</v>
      </c>
      <c r="C34" s="8" t="s">
        <v>43</v>
      </c>
      <c r="D34" s="33">
        <v>2</v>
      </c>
      <c r="E34" s="16"/>
      <c r="F34" s="19">
        <f t="shared" ref="F34" si="2">E34*D34</f>
        <v>0</v>
      </c>
    </row>
    <row r="35" spans="1:6" ht="15" customHeight="1" thickBot="1">
      <c r="A35" s="23"/>
      <c r="B35" s="24" t="s">
        <v>11</v>
      </c>
      <c r="C35" s="25" t="s">
        <v>40</v>
      </c>
      <c r="D35" s="26"/>
      <c r="E35" s="27"/>
      <c r="F35" s="7">
        <f>SUM(F27:F34)</f>
        <v>0</v>
      </c>
    </row>
    <row r="36" spans="1:6">
      <c r="A36" s="28" t="s">
        <v>65</v>
      </c>
      <c r="B36" s="36" t="s">
        <v>54</v>
      </c>
      <c r="C36" s="30"/>
      <c r="D36" s="31"/>
      <c r="E36" s="11"/>
      <c r="F36" s="32"/>
    </row>
    <row r="37" spans="1:6">
      <c r="A37" s="12" t="s">
        <v>52</v>
      </c>
      <c r="B37" s="13" t="s">
        <v>55</v>
      </c>
      <c r="C37" s="8"/>
      <c r="D37" s="33"/>
      <c r="E37" s="16"/>
      <c r="F37" s="19"/>
    </row>
    <row r="38" spans="1:6">
      <c r="A38" s="12" t="s">
        <v>53</v>
      </c>
      <c r="B38" s="18" t="s">
        <v>61</v>
      </c>
      <c r="C38" s="8" t="s">
        <v>39</v>
      </c>
      <c r="D38" s="33">
        <v>10</v>
      </c>
      <c r="E38" s="16"/>
      <c r="F38" s="19">
        <f>E38*D38</f>
        <v>0</v>
      </c>
    </row>
    <row r="39" spans="1:6">
      <c r="A39" s="12" t="s">
        <v>66</v>
      </c>
      <c r="B39" s="18" t="s">
        <v>56</v>
      </c>
      <c r="C39" s="8" t="s">
        <v>39</v>
      </c>
      <c r="D39" s="33">
        <v>3</v>
      </c>
      <c r="E39" s="16"/>
      <c r="F39" s="19">
        <f>E39*D39</f>
        <v>0</v>
      </c>
    </row>
    <row r="40" spans="1:6">
      <c r="A40" s="12" t="s">
        <v>67</v>
      </c>
      <c r="B40" s="13" t="s">
        <v>57</v>
      </c>
      <c r="C40" s="8"/>
      <c r="D40" s="33"/>
      <c r="E40" s="16"/>
      <c r="F40" s="19"/>
    </row>
    <row r="41" spans="1:6">
      <c r="A41" s="12" t="s">
        <v>68</v>
      </c>
      <c r="B41" s="18" t="s">
        <v>74</v>
      </c>
      <c r="C41" s="37" t="s">
        <v>39</v>
      </c>
      <c r="D41" s="33">
        <v>1</v>
      </c>
      <c r="E41" s="16"/>
      <c r="F41" s="19">
        <f>E41*D41</f>
        <v>0</v>
      </c>
    </row>
    <row r="42" spans="1:6">
      <c r="A42" s="12" t="s">
        <v>69</v>
      </c>
      <c r="B42" s="18" t="s">
        <v>58</v>
      </c>
      <c r="C42" s="37" t="s">
        <v>39</v>
      </c>
      <c r="D42" s="33">
        <v>13</v>
      </c>
      <c r="E42" s="16"/>
      <c r="F42" s="19">
        <f>E42*D42</f>
        <v>0</v>
      </c>
    </row>
    <row r="43" spans="1:6" ht="15.75" thickBot="1">
      <c r="A43" s="12" t="s">
        <v>72</v>
      </c>
      <c r="B43" s="18" t="s">
        <v>73</v>
      </c>
      <c r="C43" s="37" t="s">
        <v>39</v>
      </c>
      <c r="D43" s="33">
        <v>1</v>
      </c>
      <c r="E43" s="16"/>
      <c r="F43" s="19">
        <f>E43*D43</f>
        <v>0</v>
      </c>
    </row>
    <row r="44" spans="1:6" ht="15.75" thickBot="1">
      <c r="A44" s="23"/>
      <c r="B44" s="24" t="s">
        <v>11</v>
      </c>
      <c r="C44" s="25" t="s">
        <v>65</v>
      </c>
      <c r="D44" s="26"/>
      <c r="E44" s="27"/>
      <c r="F44" s="7">
        <f>SUM(F38:F43)</f>
        <v>0</v>
      </c>
    </row>
    <row r="45" spans="1:6" ht="15.75" thickBot="1">
      <c r="A45" s="39" t="s">
        <v>7</v>
      </c>
      <c r="B45" s="40"/>
      <c r="C45" s="41"/>
      <c r="D45" s="41"/>
      <c r="E45" s="41"/>
      <c r="F45" s="10">
        <f>F44+F35+F25+F18+F8</f>
        <v>0</v>
      </c>
    </row>
  </sheetData>
  <mergeCells count="7">
    <mergeCell ref="A45:E45"/>
    <mergeCell ref="A1:B1"/>
    <mergeCell ref="D1:F1"/>
    <mergeCell ref="C3:C4"/>
    <mergeCell ref="D3:D4"/>
    <mergeCell ref="E3:E4"/>
    <mergeCell ref="F3:F4"/>
  </mergeCells>
  <phoneticPr fontId="5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92CD9C-A4E6-4089-8AC1-B25DA92218A5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62CEB647-1266-4CE3-A206-720B1E632F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58B24D-113D-4D79-A22A-7A0B6DDFBE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</vt:lpstr>
      <vt:lpstr>'Lot 14'!Zone_d_impression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Melina FOTOFILI</cp:lastModifiedBy>
  <cp:lastPrinted>2025-05-29T05:47:26Z</cp:lastPrinted>
  <dcterms:created xsi:type="dcterms:W3CDTF">2019-08-08T23:58:07Z</dcterms:created>
  <dcterms:modified xsi:type="dcterms:W3CDTF">2025-12-22T21:25:45Z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